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\2020\"/>
    </mc:Choice>
  </mc:AlternateContent>
  <xr:revisionPtr revIDLastSave="0" documentId="13_ncr:1_{9C0E310C-36E9-4CA5-B371-9F05CCD737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Planilha2!$A$1:$U$48</definedName>
  </definedNames>
  <calcPr calcId="181029"/>
</workbook>
</file>

<file path=xl/calcChain.xml><?xml version="1.0" encoding="utf-8"?>
<calcChain xmlns="http://schemas.openxmlformats.org/spreadsheetml/2006/main">
  <c r="U5" i="7" l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4" i="7"/>
  <c r="L42" i="7" l="1"/>
  <c r="L35" i="7" l="1"/>
  <c r="L36" i="7"/>
  <c r="L37" i="7"/>
  <c r="L38" i="7"/>
  <c r="L39" i="7"/>
  <c r="L40" i="7"/>
  <c r="L41" i="7"/>
</calcChain>
</file>

<file path=xl/sharedStrings.xml><?xml version="1.0" encoding="utf-8"?>
<sst xmlns="http://schemas.openxmlformats.org/spreadsheetml/2006/main" count="171" uniqueCount="106">
  <si>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</si>
  <si>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</si>
  <si>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</si>
  <si>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</si>
  <si>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</si>
  <si>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</si>
  <si>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</si>
  <si>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</si>
  <si>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</si>
  <si>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</si>
  <si>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</si>
  <si>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</si>
  <si>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</si>
  <si>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</si>
  <si>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</si>
  <si>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</si>
  <si>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</si>
  <si>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</si>
  <si>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</si>
  <si>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</si>
  <si>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</si>
  <si>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</si>
  <si>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</si>
  <si>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</si>
  <si>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</si>
  <si>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</si>
  <si>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</si>
  <si>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</si>
  <si>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</si>
  <si>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</si>
  <si>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</si>
  <si>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</si>
  <si>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</si>
  <si>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</si>
  <si>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</si>
  <si>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</si>
  <si>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</si>
  <si>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</si>
  <si>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</si>
  <si>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</si>
  <si>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</si>
  <si>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</si>
  <si>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</si>
  <si>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</si>
  <si>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</si>
  <si>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</si>
  <si>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</si>
  <si>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</si>
  <si>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</si>
  <si>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</si>
  <si>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</si>
  <si>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</si>
  <si>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</si>
  <si>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</si>
  <si>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</si>
  <si>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</si>
  <si>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</si>
  <si>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</si>
  <si>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</si>
  <si>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</si>
  <si>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</si>
  <si>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</si>
  <si>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</si>
  <si>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</si>
  <si>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</si>
  <si>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</si>
  <si>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</si>
  <si>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</si>
  <si>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</si>
  <si>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</si>
  <si>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</si>
  <si>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</si>
  <si>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</si>
  <si>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</si>
  <si>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</si>
  <si>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</si>
  <si>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</si>
  <si>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</si>
  <si>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</si>
  <si>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</si>
  <si>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</si>
  <si>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</si>
  <si>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</si>
  <si>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</si>
  <si>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</si>
  <si>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</si>
  <si>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</si>
  <si>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</si>
  <si>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</si>
  <si>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</si>
  <si>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</si>
  <si>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</si>
  <si>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</si>
  <si>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</si>
  <si>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Elvis da Costa Araujo</t>
  </si>
  <si>
    <t>1/3  /        Férias</t>
  </si>
  <si>
    <t>MARCOS JOSE MENEZES DA ROCHA</t>
  </si>
  <si>
    <t>CONTADOR</t>
  </si>
  <si>
    <t>CARGOS TEMPORARIOS</t>
  </si>
  <si>
    <t>AFASTADA</t>
  </si>
  <si>
    <t>ABONO PECUNIÁRIO</t>
  </si>
  <si>
    <t xml:space="preserve">1/3 DE ABONO PECUNIÁRIO </t>
  </si>
  <si>
    <t>ADIANTAMENTO/ FÉRIAS</t>
  </si>
  <si>
    <t>Rosangela Queiroz Rodrigues Idoino</t>
  </si>
  <si>
    <t>Assist.Admini.</t>
  </si>
  <si>
    <t>Merecimento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</si>
</sst>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4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8" fontId="9" fillId="0" borderId="1" xfId="1" applyNumberFormat="1" applyFont="1" applyFill="1" applyBorder="1" applyAlignment="1">
      <alignment horizontal="left" vertical="top" wrapText="1"/>
    </xf>
    <xf numFmtId="8" fontId="9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 vertical="top" shrinkToFit="1"/>
    </xf>
    <xf numFmtId="8" fontId="9" fillId="0" borderId="12" xfId="1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44" fontId="9" fillId="0" borderId="1" xfId="1" applyNumberFormat="1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4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vertical="center" wrapText="1"/>
    </xf>
    <xf numFmtId="44" fontId="10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vertical="top" shrinkToFi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0" applyNumberFormat="1" applyFont="1" applyFill="1" applyBorder="1" applyAlignment="1">
      <alignment horizontal="left" vertical="top"/>
    </xf>
    <xf numFmtId="44" fontId="10" fillId="0" borderId="2" xfId="1" applyFont="1" applyFill="1" applyBorder="1" applyAlignment="1">
      <alignment horizontal="left" vertical="top" indent="2" shrinkToFit="1"/>
    </xf>
    <xf numFmtId="44" fontId="9" fillId="0" borderId="2" xfId="1" applyNumberFormat="1" applyFont="1" applyFill="1" applyBorder="1" applyAlignment="1">
      <alignment vertical="top" wrapText="1"/>
    </xf>
    <xf numFmtId="44" fontId="9" fillId="0" borderId="2" xfId="1" applyNumberFormat="1" applyFont="1" applyFill="1" applyBorder="1" applyAlignment="1">
      <alignment horizontal="left" vertical="center" wrapText="1"/>
    </xf>
    <xf numFmtId="44" fontId="9" fillId="0" borderId="2" xfId="1" applyNumberFormat="1" applyFont="1" applyFill="1" applyBorder="1" applyAlignment="1">
      <alignment vertical="center" wrapText="1"/>
    </xf>
    <xf numFmtId="44" fontId="10" fillId="0" borderId="1" xfId="1" applyFont="1" applyFill="1" applyBorder="1" applyAlignment="1">
      <alignment horizontal="left" wrapText="1"/>
    </xf>
    <xf numFmtId="44" fontId="10" fillId="0" borderId="12" xfId="1" applyFont="1" applyFill="1" applyBorder="1" applyAlignment="1">
      <alignment horizontal="left" wrapText="1"/>
    </xf>
    <xf numFmtId="44" fontId="10" fillId="0" borderId="1" xfId="1" applyFont="1" applyFill="1" applyBorder="1" applyAlignment="1">
      <alignment horizontal="left" vertical="top" shrinkToFi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44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9" xfId="0" applyNumberFormat="1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 wrapText="1"/>
    </xf>
    <xf numFmtId="44" fontId="9" fillId="0" borderId="19" xfId="1" applyNumberFormat="1" applyFont="1" applyFill="1" applyBorder="1" applyAlignment="1">
      <alignment horizontal="left" vertical="top" wrapText="1"/>
    </xf>
    <xf numFmtId="44" fontId="10" fillId="0" borderId="19" xfId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top" wrapText="1"/>
    </xf>
    <xf numFmtId="44" fontId="10" fillId="0" borderId="19" xfId="1" applyNumberFormat="1" applyFont="1" applyFill="1" applyBorder="1" applyAlignment="1">
      <alignment horizontal="left" vertical="center" wrapText="1"/>
    </xf>
    <xf numFmtId="44" fontId="10" fillId="0" borderId="19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44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44" fontId="9" fillId="9" borderId="2" xfId="1" applyNumberFormat="1" applyFont="1" applyFill="1" applyBorder="1" applyAlignment="1">
      <alignment horizontal="left" vertical="top" wrapText="1"/>
    </xf>
    <xf numFmtId="44" fontId="9" fillId="0" borderId="0" xfId="1" applyNumberFormat="1" applyFont="1" applyFill="1" applyBorder="1" applyAlignment="1">
      <alignment horizontal="left" vertical="top"/>
    </xf>
    <xf numFmtId="44" fontId="9" fillId="0" borderId="16" xfId="1" applyNumberFormat="1" applyFont="1" applyFill="1" applyBorder="1" applyAlignment="1">
      <alignment horizontal="left" vertical="top" wrapText="1"/>
    </xf>
    <xf numFmtId="44" fontId="10" fillId="0" borderId="14" xfId="1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3" fillId="2" borderId="17" xfId="3" applyFont="1" applyBorder="1" applyAlignment="1">
      <alignment horizontal="center" vertical="top"/>
    </xf>
    <xf numFmtId="0" fontId="13" fillId="2" borderId="18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4"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U30" totalsRowShown="0" headerRowDxfId="43" dataDxfId="41" headerRowBorderDxfId="42" tableBorderDxfId="40" totalsRowBorderDxfId="39" dataCellStyle="Moeda">
  <tableColumns count="21">
    <tableColumn id="1" xr3:uid="{F5923918-14AF-42AF-8895-D73B1ADE02EF}" name="Nº  de ordem" dataDxfId="38"/>
    <tableColumn id="2" xr3:uid="{8B263085-3E5D-4FCD-A1B5-2476A115CEEA}" name="Funcionário" dataDxfId="37"/>
    <tableColumn id="3" xr3:uid="{37E2A8FC-769A-47F5-9E80-A71CE12BF403}" name="Nível" dataDxfId="36"/>
    <tableColumn id="4" xr3:uid="{BC462F50-076A-47E6-B31C-F6898C4A69DF}" name="Status" dataDxfId="35"/>
    <tableColumn id="5" xr3:uid="{5C20303B-87A8-4106-8AB5-0EB70EBC8559}" name="C/H" dataDxfId="34"/>
    <tableColumn id="6" xr3:uid="{BCE9455D-16EF-4B8E-94BA-F2030CDA65EE}" name="Cargo/Função" dataDxfId="33"/>
    <tableColumn id="7" xr3:uid="{34C9F3CC-D942-4E44-8FE3-72E85942AEEC}" name="Salário" dataDxfId="32" dataCellStyle="Moeda"/>
    <tableColumn id="20" xr3:uid="{B1EDD25A-1964-4762-BC4A-EEC33F48C0FE}" name="ADIANTAMENTO/ FÉRIAS" dataDxfId="31" dataCellStyle="Moeda"/>
    <tableColumn id="8" xr3:uid="{D96B2A36-940E-41E2-B4D1-837286F40B32}" name="1/3  /        Férias" dataDxfId="30" dataCellStyle="Moeda"/>
    <tableColumn id="9" xr3:uid="{97DAA29C-C181-40C6-B248-2C65323CE90B}" name="Média Variáveis" dataDxfId="29" dataCellStyle="Moeda"/>
    <tableColumn id="10" xr3:uid="{47C01E6B-0FFB-4E43-B0EF-5D59C32433BA}" name="Adiantam. 13º Salário" dataDxfId="28" dataCellStyle="Moeda"/>
    <tableColumn id="11" xr3:uid="{E89189D3-084D-461D-93FD-F24F5CDA3E0B}" name="Gratificação" dataDxfId="27"/>
    <tableColumn id="12" xr3:uid="{A807C9A3-3CBC-4139-9EA1-1F231D11C4EC}" name="Faltas" dataDxfId="26" dataCellStyle="Moeda"/>
    <tableColumn id="13" xr3:uid="{35C7D18D-AA27-4E19-AF81-CCC94321D6D1}" name="Férias Proporcionais" dataDxfId="25" dataCellStyle="Moeda"/>
    <tableColumn id="19" xr3:uid="{B5BD85ED-70D4-4E70-8A6B-9571E8730FAE}" name="ABONO PECUNIÁRIO" dataDxfId="24" dataCellStyle="Moeda"/>
    <tableColumn id="18" xr3:uid="{2206E593-B5D0-4E8B-A604-FB2B039AA601}" name="1/3 DE ABONO PECUNIÁRIO " dataDxfId="23" dataCellStyle="Moeda"/>
    <tableColumn id="14" xr3:uid="{4C3D0AE2-3677-4D95-BBBC-2D1047D143C8}" name="Salário Família" dataDxfId="22" dataCellStyle="Moeda"/>
    <tableColumn id="21" xr3:uid="{C0D03FF8-B751-4F7F-9BEC-B7383DAA752C}" name="Merecimento" dataDxfId="21" dataCellStyle="Moeda"/>
    <tableColumn id="15" xr3:uid="{B89641E8-A610-4BA3-85FD-6FB3A0A33ED6}" name="Adicional Periculosidade" dataDxfId="20" dataCellStyle="Moeda"/>
    <tableColumn id="16" xr3:uid="{2291D06F-DEAB-40C5-90B3-A90DFEF25DD6}" name="Diferença Salarial" dataDxfId="19" dataCellStyle="Moeda"/>
    <tableColumn id="17" xr3:uid="{A3BE8A6E-1FF6-4D82-AC5D-12931D3A1FBA}" name="TOTAL" dataDxfId="18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M42" totalsRowShown="0" headerRowDxfId="17" dataDxfId="15" headerRowBorderDxfId="16" tableBorderDxfId="14" totalsRowBorderDxfId="13">
  <tableColumns count="13">
    <tableColumn id="1" xr3:uid="{D0FC2A61-ED3D-4F1F-9C4E-AB42903E8AEF}" name="Nº  de ordem" dataDxfId="12"/>
    <tableColumn id="2" xr3:uid="{2FD70602-2A17-4377-8BDD-83CBEEDA9681}" name="FUNCIONÁRIO" dataDxfId="11"/>
    <tableColumn id="3" xr3:uid="{4703E100-A043-4242-A98B-D42D26C73FF2}" name="NÍVEL" dataDxfId="10"/>
    <tableColumn id="4" xr3:uid="{1CAEAC32-54BC-4559-A321-B1350090360A}" name="STATUS" dataDxfId="9"/>
    <tableColumn id="5" xr3:uid="{4838A2D4-0AAF-4070-92DD-3D821AB03DF0}" name="C/H" dataDxfId="8"/>
    <tableColumn id="6" xr3:uid="{CDB63329-6B7B-4598-B13B-2F5284424000}" name="CARGO/ FUNÇÃO" dataDxfId="7"/>
    <tableColumn id="7" xr3:uid="{D8139032-D38E-4F66-A9F5-F79229016C0F}" name="SALÁRIO" dataDxfId="6"/>
    <tableColumn id="8" xr3:uid="{D7AF3967-E57D-4712-AADE-7E9BB8127757}" name="Adiant. 13º Sal" dataDxfId="5" dataCellStyle="Moeda"/>
    <tableColumn id="9" xr3:uid="{FC95D35C-3B5E-4798-B61C-5CF37E700FF5}" name="1/3_x000a_FÉRIAS" dataDxfId="4"/>
    <tableColumn id="10" xr3:uid="{E4007A9D-9C83-45A8-B8EB-ED46C5F26FA6}" name="Dif. salário" dataDxfId="3"/>
    <tableColumn id="11" xr3:uid="{A8A562A6-83FD-482A-9065-674EBFCEB4DD}" name="DIÁRIAS" dataDxfId="2"/>
    <tableColumn id="12" xr3:uid="{FEAFCDF8-BE1C-4E0A-BF28-7365B42307F6}" name="TOTAL" dataDxfId="1">
      <calculatedColumnFormula>SUM(G35:Tabela26[[#This Row],[DIÁRIAS]])</calculatedColumnFormula>
    </tableColumn>
    <tableColumn id="13" xr3:uid="{4852B397-DC8B-40D8-82BF-9945AF70D11C}" name="Ob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U47"/>
  <sheetViews>
    <sheetView tabSelected="1" topLeftCell="A28" zoomScale="90" zoomScaleNormal="90" workbookViewId="0">
      <selection activeCell="C65" sqref="C65"/>
    </sheetView>
  </sheetViews>
  <sheetFormatPr defaultRowHeight="12.75" x14ac:dyDescent="0.2"/>
  <cols>
    <col min="1" max="1" width="8" bestFit="1" customWidth="1"/>
    <col min="2" max="2" width="48.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6" bestFit="1" customWidth="1"/>
    <col min="8" max="8" width="15.33203125" customWidth="1"/>
    <col min="9" max="9" width="16.33203125" customWidth="1"/>
    <col min="10" max="10" width="12" customWidth="1"/>
    <col min="11" max="11" width="16.6640625" customWidth="1"/>
    <col min="12" max="12" width="14.33203125" bestFit="1" customWidth="1"/>
    <col min="13" max="13" width="10.1640625" customWidth="1"/>
    <col min="14" max="14" width="10.33203125" customWidth="1"/>
    <col min="15" max="15" width="13.6640625" customWidth="1"/>
    <col min="16" max="16" width="16.5" customWidth="1"/>
    <col min="17" max="17" width="11" customWidth="1"/>
    <col min="18" max="18" width="12.33203125" bestFit="1" customWidth="1"/>
    <col min="19" max="19" width="14.1640625" bestFit="1" customWidth="1"/>
    <col min="20" max="20" width="16" bestFit="1" customWidth="1"/>
    <col min="21" max="21" width="16.6640625" customWidth="1"/>
  </cols>
  <sheetData>
    <row r="1" spans="1:21" ht="20.25" thickBot="1" x14ac:dyDescent="0.25">
      <c r="A1" s="25" t="s">
        <v>86</v>
      </c>
      <c r="B1" s="25"/>
      <c r="C1" s="25"/>
      <c r="D1" s="25"/>
      <c r="E1" s="25"/>
      <c r="F1" s="25"/>
      <c r="G1" s="61" t="s">
        <v>70</v>
      </c>
      <c r="H1" s="61"/>
      <c r="I1" s="61"/>
      <c r="J1" s="29" t="s">
        <v>76</v>
      </c>
      <c r="K1" s="30">
        <v>2020</v>
      </c>
      <c r="L1" s="25"/>
      <c r="M1" s="25"/>
      <c r="N1" s="25"/>
      <c r="O1" s="25"/>
      <c r="P1" s="25"/>
      <c r="Q1" s="25"/>
      <c r="R1" s="25"/>
    </row>
    <row r="2" spans="1:21" ht="15.75" thickTop="1" x14ac:dyDescent="0.2">
      <c r="A2" s="92" t="s">
        <v>84</v>
      </c>
      <c r="B2" s="9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ht="63" customHeight="1" x14ac:dyDescent="0.2">
      <c r="A3" s="31" t="s">
        <v>33</v>
      </c>
      <c r="B3" s="32" t="s">
        <v>64</v>
      </c>
      <c r="C3" s="32" t="s">
        <v>65</v>
      </c>
      <c r="D3" s="32" t="s">
        <v>66</v>
      </c>
      <c r="E3" s="32" t="s">
        <v>36</v>
      </c>
      <c r="F3" s="32" t="s">
        <v>67</v>
      </c>
      <c r="G3" s="32" t="s">
        <v>68</v>
      </c>
      <c r="H3" s="32" t="s">
        <v>102</v>
      </c>
      <c r="I3" s="32" t="s">
        <v>95</v>
      </c>
      <c r="J3" s="32" t="s">
        <v>63</v>
      </c>
      <c r="K3" s="32" t="s">
        <v>55</v>
      </c>
      <c r="L3" s="32" t="s">
        <v>56</v>
      </c>
      <c r="M3" s="32" t="s">
        <v>57</v>
      </c>
      <c r="N3" s="32" t="s">
        <v>69</v>
      </c>
      <c r="O3" s="32" t="s">
        <v>100</v>
      </c>
      <c r="P3" s="32" t="s">
        <v>101</v>
      </c>
      <c r="Q3" s="32" t="s">
        <v>58</v>
      </c>
      <c r="R3" s="32" t="s">
        <v>105</v>
      </c>
      <c r="S3" s="32" t="s">
        <v>59</v>
      </c>
      <c r="T3" s="32" t="s">
        <v>62</v>
      </c>
      <c r="U3" s="33" t="s">
        <v>42</v>
      </c>
    </row>
    <row r="4" spans="1:21" x14ac:dyDescent="0.2">
      <c r="A4" s="34">
        <v>1</v>
      </c>
      <c r="B4" s="35" t="s">
        <v>1</v>
      </c>
      <c r="C4" s="34">
        <v>2</v>
      </c>
      <c r="D4" s="34" t="s">
        <v>32</v>
      </c>
      <c r="E4" s="34">
        <v>6</v>
      </c>
      <c r="F4" s="36" t="s">
        <v>2</v>
      </c>
      <c r="G4" s="37">
        <v>1378.21</v>
      </c>
      <c r="H4" s="37"/>
      <c r="I4" s="38"/>
      <c r="J4" s="38"/>
      <c r="K4" s="38"/>
      <c r="L4" s="39">
        <v>300</v>
      </c>
      <c r="M4" s="38"/>
      <c r="N4" s="38"/>
      <c r="O4" s="38"/>
      <c r="P4" s="38"/>
      <c r="Q4" s="38"/>
      <c r="R4" s="38"/>
      <c r="S4" s="40"/>
      <c r="T4" s="38"/>
      <c r="U4" s="46">
        <f>SUM(Tabela44[[#This Row],[Salário]:[Diferença Salarial]])</f>
        <v>1678.21</v>
      </c>
    </row>
    <row r="5" spans="1:21" x14ac:dyDescent="0.2">
      <c r="A5" s="34">
        <v>2</v>
      </c>
      <c r="B5" s="35" t="s">
        <v>87</v>
      </c>
      <c r="C5" s="34">
        <v>2</v>
      </c>
      <c r="D5" s="34" t="s">
        <v>32</v>
      </c>
      <c r="E5" s="34">
        <v>6</v>
      </c>
      <c r="F5" s="36" t="s">
        <v>2</v>
      </c>
      <c r="G5" s="37">
        <v>1378.21</v>
      </c>
      <c r="H5" s="37"/>
      <c r="I5" s="38"/>
      <c r="J5" s="38"/>
      <c r="K5" s="38"/>
      <c r="L5" s="41">
        <v>300</v>
      </c>
      <c r="M5" s="38"/>
      <c r="N5" s="38"/>
      <c r="O5" s="38"/>
      <c r="P5" s="38"/>
      <c r="Q5" s="42"/>
      <c r="R5" s="42"/>
      <c r="S5" s="40"/>
      <c r="T5" s="38"/>
      <c r="U5" s="46">
        <f>SUM(Tabela44[[#This Row],[Salário]:[Diferença Salarial]])</f>
        <v>1678.21</v>
      </c>
    </row>
    <row r="6" spans="1:21" x14ac:dyDescent="0.2">
      <c r="A6" s="34">
        <v>3</v>
      </c>
      <c r="B6" s="35" t="s">
        <v>3</v>
      </c>
      <c r="C6" s="34">
        <v>20</v>
      </c>
      <c r="D6" s="34" t="s">
        <v>32</v>
      </c>
      <c r="E6" s="34">
        <v>6</v>
      </c>
      <c r="F6" s="36" t="s">
        <v>4</v>
      </c>
      <c r="G6" s="37">
        <v>3933.88</v>
      </c>
      <c r="H6" s="37"/>
      <c r="I6" s="38"/>
      <c r="J6" s="38"/>
      <c r="K6" s="38"/>
      <c r="L6" s="39"/>
      <c r="M6" s="38"/>
      <c r="N6" s="38"/>
      <c r="O6" s="38"/>
      <c r="P6" s="38"/>
      <c r="Q6" s="38"/>
      <c r="R6" s="38"/>
      <c r="S6" s="40"/>
      <c r="T6" s="43"/>
      <c r="U6" s="46">
        <f>SUM(Tabela44[[#This Row],[Salário]:[Diferença Salarial]])</f>
        <v>3933.88</v>
      </c>
    </row>
    <row r="7" spans="1:21" x14ac:dyDescent="0.2">
      <c r="A7" s="70">
        <v>4</v>
      </c>
      <c r="B7" s="71" t="s">
        <v>5</v>
      </c>
      <c r="C7" s="70">
        <v>24</v>
      </c>
      <c r="D7" s="70" t="s">
        <v>99</v>
      </c>
      <c r="E7" s="70">
        <v>6</v>
      </c>
      <c r="F7" s="72" t="s">
        <v>4</v>
      </c>
      <c r="G7" s="73">
        <v>0</v>
      </c>
      <c r="H7" s="73"/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/>
      <c r="S7" s="73">
        <v>0</v>
      </c>
      <c r="T7" s="73">
        <v>0</v>
      </c>
      <c r="U7" s="46">
        <f>SUM(Tabela44[[#This Row],[Salário]:[Diferença Salarial]])</f>
        <v>0</v>
      </c>
    </row>
    <row r="8" spans="1:21" x14ac:dyDescent="0.2">
      <c r="A8" s="34">
        <v>5</v>
      </c>
      <c r="B8" s="35" t="s">
        <v>6</v>
      </c>
      <c r="C8" s="34">
        <v>11</v>
      </c>
      <c r="D8" s="34" t="s">
        <v>32</v>
      </c>
      <c r="E8" s="34">
        <v>6</v>
      </c>
      <c r="F8" s="36" t="s">
        <v>4</v>
      </c>
      <c r="G8" s="37">
        <v>2328.46</v>
      </c>
      <c r="H8" s="37"/>
      <c r="I8" s="38"/>
      <c r="J8" s="38"/>
      <c r="K8" s="38"/>
      <c r="L8" s="39">
        <v>1200</v>
      </c>
      <c r="M8" s="38"/>
      <c r="N8" s="38"/>
      <c r="O8" s="38"/>
      <c r="P8" s="38"/>
      <c r="Q8" s="38"/>
      <c r="R8" s="38"/>
      <c r="S8" s="40"/>
      <c r="T8" s="43"/>
      <c r="U8" s="46">
        <f>SUM(Tabela44[[#This Row],[Salário]:[Diferença Salarial]])</f>
        <v>3528.46</v>
      </c>
    </row>
    <row r="9" spans="1:21" x14ac:dyDescent="0.2">
      <c r="A9" s="34">
        <v>6</v>
      </c>
      <c r="B9" s="35" t="s">
        <v>94</v>
      </c>
      <c r="C9" s="34">
        <v>1</v>
      </c>
      <c r="D9" s="34" t="s">
        <v>32</v>
      </c>
      <c r="E9" s="34">
        <v>6</v>
      </c>
      <c r="F9" s="36" t="s">
        <v>4</v>
      </c>
      <c r="G9" s="37">
        <v>1300.2</v>
      </c>
      <c r="H9" s="37"/>
      <c r="I9" s="38"/>
      <c r="J9" s="38"/>
      <c r="K9" s="38"/>
      <c r="L9" s="39"/>
      <c r="M9" s="38"/>
      <c r="N9" s="38"/>
      <c r="O9" s="38"/>
      <c r="P9" s="38"/>
      <c r="Q9" s="38"/>
      <c r="R9" s="38"/>
      <c r="S9" s="40"/>
      <c r="T9" s="43"/>
      <c r="U9" s="46">
        <f>SUM(Tabela44[[#This Row],[Salário]:[Diferença Salarial]])</f>
        <v>1300.2</v>
      </c>
    </row>
    <row r="10" spans="1:21" x14ac:dyDescent="0.2">
      <c r="A10" s="75">
        <v>7</v>
      </c>
      <c r="B10" s="76" t="s">
        <v>7</v>
      </c>
      <c r="C10" s="75">
        <v>11</v>
      </c>
      <c r="D10" s="75" t="s">
        <v>90</v>
      </c>
      <c r="E10" s="75">
        <v>6</v>
      </c>
      <c r="F10" s="77" t="s">
        <v>4</v>
      </c>
      <c r="G10" s="78">
        <v>0</v>
      </c>
      <c r="H10" s="78"/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/>
      <c r="S10" s="78">
        <v>0</v>
      </c>
      <c r="T10" s="78">
        <v>0</v>
      </c>
      <c r="U10" s="46">
        <f>SUM(Tabela44[[#This Row],[Salário]:[Diferença Salarial]])</f>
        <v>0</v>
      </c>
    </row>
    <row r="11" spans="1:21" x14ac:dyDescent="0.2">
      <c r="A11" s="70">
        <v>8</v>
      </c>
      <c r="B11" s="71" t="s">
        <v>8</v>
      </c>
      <c r="C11" s="70">
        <v>33</v>
      </c>
      <c r="D11" s="70" t="s">
        <v>90</v>
      </c>
      <c r="E11" s="70">
        <v>6</v>
      </c>
      <c r="F11" s="72" t="s">
        <v>9</v>
      </c>
      <c r="G11" s="73">
        <v>0</v>
      </c>
      <c r="H11" s="73"/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/>
      <c r="S11" s="73">
        <v>0</v>
      </c>
      <c r="T11" s="73">
        <v>0</v>
      </c>
      <c r="U11" s="46">
        <f>SUM(Tabela44[[#This Row],[Salário]:[Diferença Salarial]])</f>
        <v>0</v>
      </c>
    </row>
    <row r="12" spans="1:21" x14ac:dyDescent="0.2">
      <c r="A12" s="34">
        <v>9</v>
      </c>
      <c r="B12" s="35" t="s">
        <v>10</v>
      </c>
      <c r="C12" s="34">
        <v>14</v>
      </c>
      <c r="D12" s="34" t="s">
        <v>32</v>
      </c>
      <c r="E12" s="34">
        <v>6</v>
      </c>
      <c r="F12" s="36" t="s">
        <v>11</v>
      </c>
      <c r="G12" s="37">
        <v>2773.23</v>
      </c>
      <c r="H12" s="37"/>
      <c r="I12" s="38"/>
      <c r="J12" s="38"/>
      <c r="K12" s="38"/>
      <c r="L12" s="41"/>
      <c r="M12" s="38"/>
      <c r="N12" s="38"/>
      <c r="O12" s="38"/>
      <c r="P12" s="38"/>
      <c r="Q12" s="38"/>
      <c r="R12" s="38"/>
      <c r="S12" s="40"/>
      <c r="T12" s="38"/>
      <c r="U12" s="46">
        <f>SUM(Tabela44[[#This Row],[Salário]:[Diferença Salarial]])</f>
        <v>2773.23</v>
      </c>
    </row>
    <row r="13" spans="1:21" x14ac:dyDescent="0.2">
      <c r="A13" s="34">
        <v>10</v>
      </c>
      <c r="B13" s="35" t="s">
        <v>12</v>
      </c>
      <c r="C13" s="34">
        <v>13</v>
      </c>
      <c r="D13" s="34" t="s">
        <v>32</v>
      </c>
      <c r="E13" s="34">
        <v>6</v>
      </c>
      <c r="F13" s="36" t="s">
        <v>13</v>
      </c>
      <c r="G13" s="37">
        <v>2616.2600000000002</v>
      </c>
      <c r="H13" s="37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44">
        <v>784.88</v>
      </c>
      <c r="T13" s="43"/>
      <c r="U13" s="46">
        <f>SUM(Tabela44[[#This Row],[Salário]:[Diferença Salarial]])</f>
        <v>3401.1400000000003</v>
      </c>
    </row>
    <row r="14" spans="1:21" x14ac:dyDescent="0.2">
      <c r="A14" s="34">
        <v>11</v>
      </c>
      <c r="B14" s="35" t="s">
        <v>14</v>
      </c>
      <c r="C14" s="34">
        <v>14</v>
      </c>
      <c r="D14" s="34" t="s">
        <v>32</v>
      </c>
      <c r="E14" s="34">
        <v>6</v>
      </c>
      <c r="F14" s="36" t="s">
        <v>11</v>
      </c>
      <c r="G14" s="37">
        <v>2773.23</v>
      </c>
      <c r="H14" s="37"/>
      <c r="I14" s="38"/>
      <c r="J14" s="38"/>
      <c r="K14" s="38"/>
      <c r="L14" s="39">
        <v>1200</v>
      </c>
      <c r="M14" s="38"/>
      <c r="N14" s="38"/>
      <c r="O14" s="38"/>
      <c r="P14" s="38"/>
      <c r="Q14" s="38"/>
      <c r="R14" s="38"/>
      <c r="S14" s="40"/>
      <c r="T14" s="38"/>
      <c r="U14" s="46">
        <f>SUM(Tabela44[[#This Row],[Salário]:[Diferença Salarial]])</f>
        <v>3973.23</v>
      </c>
    </row>
    <row r="15" spans="1:21" x14ac:dyDescent="0.2">
      <c r="A15" s="34">
        <v>12</v>
      </c>
      <c r="B15" s="35" t="s">
        <v>15</v>
      </c>
      <c r="C15" s="34">
        <v>1</v>
      </c>
      <c r="D15" s="34" t="s">
        <v>32</v>
      </c>
      <c r="E15" s="34">
        <v>6</v>
      </c>
      <c r="F15" s="36" t="s">
        <v>4</v>
      </c>
      <c r="G15" s="37">
        <v>1300.2</v>
      </c>
      <c r="H15" s="37"/>
      <c r="I15" s="38"/>
      <c r="J15" s="38"/>
      <c r="K15" s="38"/>
      <c r="L15" s="39"/>
      <c r="M15" s="38"/>
      <c r="N15" s="38"/>
      <c r="O15" s="38"/>
      <c r="P15" s="38"/>
      <c r="Q15" s="38"/>
      <c r="R15" s="38"/>
      <c r="S15" s="40"/>
      <c r="T15" s="38"/>
      <c r="U15" s="46">
        <f>SUM(Tabela44[[#This Row],[Salário]:[Diferença Salarial]])</f>
        <v>1300.2</v>
      </c>
    </row>
    <row r="16" spans="1:21" x14ac:dyDescent="0.2">
      <c r="A16" s="34">
        <v>13</v>
      </c>
      <c r="B16" s="35" t="s">
        <v>16</v>
      </c>
      <c r="C16" s="34">
        <v>16</v>
      </c>
      <c r="D16" s="34" t="s">
        <v>32</v>
      </c>
      <c r="E16" s="34">
        <v>6</v>
      </c>
      <c r="F16" s="36" t="s">
        <v>17</v>
      </c>
      <c r="G16" s="37">
        <v>3116.01</v>
      </c>
      <c r="H16" s="37"/>
      <c r="I16" s="43"/>
      <c r="J16" s="45"/>
      <c r="K16" s="38"/>
      <c r="L16" s="46"/>
      <c r="M16" s="38"/>
      <c r="N16" s="38"/>
      <c r="O16" s="38"/>
      <c r="P16" s="38"/>
      <c r="Q16" s="38"/>
      <c r="R16" s="38">
        <v>155.80000000000001</v>
      </c>
      <c r="S16" s="40"/>
      <c r="T16" s="43"/>
      <c r="U16" s="46">
        <f>SUM(Tabela44[[#This Row],[Salário]:[Diferença Salarial]])</f>
        <v>3271.8100000000004</v>
      </c>
    </row>
    <row r="17" spans="1:21" x14ac:dyDescent="0.2">
      <c r="A17" s="34">
        <v>14</v>
      </c>
      <c r="B17" s="35" t="s">
        <v>18</v>
      </c>
      <c r="C17" s="34">
        <v>33</v>
      </c>
      <c r="D17" s="34" t="s">
        <v>32</v>
      </c>
      <c r="E17" s="34">
        <v>6</v>
      </c>
      <c r="F17" s="36" t="s">
        <v>89</v>
      </c>
      <c r="G17" s="37">
        <v>8390.7000000000007</v>
      </c>
      <c r="H17" s="37"/>
      <c r="I17" s="38"/>
      <c r="J17" s="38"/>
      <c r="K17" s="38"/>
      <c r="L17" s="41">
        <v>1200</v>
      </c>
      <c r="M17" s="38"/>
      <c r="N17" s="38"/>
      <c r="O17" s="38"/>
      <c r="P17" s="38"/>
      <c r="Q17" s="38"/>
      <c r="R17" s="38"/>
      <c r="S17" s="40"/>
      <c r="T17" s="43"/>
      <c r="U17" s="46">
        <f>SUM(Tabela44[[#This Row],[Salário]:[Diferença Salarial]])</f>
        <v>9590.7000000000007</v>
      </c>
    </row>
    <row r="18" spans="1:21" x14ac:dyDescent="0.2">
      <c r="A18" s="34">
        <v>15</v>
      </c>
      <c r="B18" s="35" t="s">
        <v>19</v>
      </c>
      <c r="C18" s="34">
        <v>12</v>
      </c>
      <c r="D18" s="34" t="s">
        <v>32</v>
      </c>
      <c r="E18" s="34">
        <v>6</v>
      </c>
      <c r="F18" s="36" t="s">
        <v>20</v>
      </c>
      <c r="G18" s="37">
        <v>2468.17</v>
      </c>
      <c r="H18" s="37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40"/>
      <c r="T18" s="43"/>
      <c r="U18" s="46">
        <f>SUM(Tabela44[[#This Row],[Salário]:[Diferença Salarial]])</f>
        <v>2468.17</v>
      </c>
    </row>
    <row r="19" spans="1:21" x14ac:dyDescent="0.2">
      <c r="A19" s="70">
        <v>16</v>
      </c>
      <c r="B19" s="71" t="s">
        <v>21</v>
      </c>
      <c r="C19" s="70">
        <v>14</v>
      </c>
      <c r="D19" s="70" t="s">
        <v>90</v>
      </c>
      <c r="E19" s="70">
        <v>6</v>
      </c>
      <c r="F19" s="72" t="s">
        <v>11</v>
      </c>
      <c r="G19" s="73">
        <v>0</v>
      </c>
      <c r="H19" s="73"/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/>
      <c r="S19" s="74">
        <v>0</v>
      </c>
      <c r="T19" s="74">
        <v>0</v>
      </c>
      <c r="U19" s="46">
        <f>SUM(Tabela44[[#This Row],[Salário]:[Diferença Salarial]])</f>
        <v>0</v>
      </c>
    </row>
    <row r="20" spans="1:21" x14ac:dyDescent="0.2">
      <c r="A20" s="34">
        <v>17</v>
      </c>
      <c r="B20" s="35" t="s">
        <v>22</v>
      </c>
      <c r="C20" s="34">
        <v>11</v>
      </c>
      <c r="D20" s="34" t="s">
        <v>32</v>
      </c>
      <c r="E20" s="34">
        <v>6</v>
      </c>
      <c r="F20" s="36" t="s">
        <v>4</v>
      </c>
      <c r="G20" s="37">
        <v>2328.46</v>
      </c>
      <c r="H20" s="37"/>
      <c r="I20" s="38"/>
      <c r="J20" s="38"/>
      <c r="K20" s="38"/>
      <c r="L20" s="46">
        <v>1200</v>
      </c>
      <c r="M20" s="38"/>
      <c r="N20" s="38"/>
      <c r="O20" s="38"/>
      <c r="P20" s="38"/>
      <c r="Q20" s="38"/>
      <c r="R20" s="38"/>
      <c r="S20" s="40"/>
      <c r="T20" s="43"/>
      <c r="U20" s="46">
        <f>SUM(Tabela44[[#This Row],[Salário]:[Diferença Salarial]])</f>
        <v>3528.46</v>
      </c>
    </row>
    <row r="21" spans="1:21" x14ac:dyDescent="0.2">
      <c r="A21" s="34">
        <v>18</v>
      </c>
      <c r="B21" s="35" t="s">
        <v>23</v>
      </c>
      <c r="C21" s="34">
        <v>7</v>
      </c>
      <c r="D21" s="34" t="s">
        <v>32</v>
      </c>
      <c r="E21" s="34">
        <v>6</v>
      </c>
      <c r="F21" s="36" t="s">
        <v>4</v>
      </c>
      <c r="G21" s="37">
        <v>1844.36</v>
      </c>
      <c r="H21" s="37"/>
      <c r="I21" s="38"/>
      <c r="J21" s="38"/>
      <c r="K21" s="38"/>
      <c r="L21" s="46">
        <v>800</v>
      </c>
      <c r="M21" s="38"/>
      <c r="N21" s="38"/>
      <c r="O21" s="38"/>
      <c r="P21" s="38"/>
      <c r="Q21" s="38"/>
      <c r="R21" s="38"/>
      <c r="S21" s="40"/>
      <c r="T21" s="43"/>
      <c r="U21" s="46">
        <f>SUM(Tabela44[[#This Row],[Salário]:[Diferença Salarial]])</f>
        <v>2644.3599999999997</v>
      </c>
    </row>
    <row r="22" spans="1:21" x14ac:dyDescent="0.2">
      <c r="A22" s="34">
        <v>19</v>
      </c>
      <c r="B22" s="35" t="s">
        <v>92</v>
      </c>
      <c r="C22" s="34">
        <v>1</v>
      </c>
      <c r="D22" s="34" t="s">
        <v>32</v>
      </c>
      <c r="E22" s="34">
        <v>6</v>
      </c>
      <c r="F22" s="36" t="s">
        <v>4</v>
      </c>
      <c r="G22" s="37">
        <v>1300.2</v>
      </c>
      <c r="H22" s="37"/>
      <c r="I22" s="38"/>
      <c r="J22" s="38"/>
      <c r="K22" s="38"/>
      <c r="L22" s="46">
        <v>800</v>
      </c>
      <c r="M22" s="38"/>
      <c r="N22" s="38"/>
      <c r="O22" s="38"/>
      <c r="P22" s="38"/>
      <c r="Q22" s="38"/>
      <c r="R22" s="38"/>
      <c r="S22" s="40"/>
      <c r="T22" s="43"/>
      <c r="U22" s="46">
        <f>SUM(Tabela44[[#This Row],[Salário]:[Diferença Salarial]])</f>
        <v>2100.1999999999998</v>
      </c>
    </row>
    <row r="23" spans="1:21" x14ac:dyDescent="0.2">
      <c r="A23" s="34">
        <v>20</v>
      </c>
      <c r="B23" s="35" t="s">
        <v>93</v>
      </c>
      <c r="C23" s="34">
        <v>1</v>
      </c>
      <c r="D23" s="34" t="s">
        <v>32</v>
      </c>
      <c r="E23" s="34">
        <v>6</v>
      </c>
      <c r="F23" s="36" t="s">
        <v>20</v>
      </c>
      <c r="G23" s="37">
        <v>1300.2</v>
      </c>
      <c r="H23" s="37"/>
      <c r="I23" s="38"/>
      <c r="J23" s="38"/>
      <c r="K23" s="38"/>
      <c r="L23" s="46"/>
      <c r="M23" s="38"/>
      <c r="N23" s="38"/>
      <c r="O23" s="38"/>
      <c r="P23" s="38"/>
      <c r="Q23" s="38"/>
      <c r="R23" s="38"/>
      <c r="S23" s="40"/>
      <c r="T23" s="43"/>
      <c r="U23" s="46">
        <f>SUM(Tabela44[[#This Row],[Salário]:[Diferença Salarial]])</f>
        <v>1300.2</v>
      </c>
    </row>
    <row r="24" spans="1:21" x14ac:dyDescent="0.2">
      <c r="A24" s="34">
        <v>21</v>
      </c>
      <c r="B24" s="35" t="s">
        <v>24</v>
      </c>
      <c r="C24" s="34">
        <v>12</v>
      </c>
      <c r="D24" s="34" t="s">
        <v>32</v>
      </c>
      <c r="E24" s="34">
        <v>6</v>
      </c>
      <c r="F24" s="36" t="s">
        <v>20</v>
      </c>
      <c r="G24" s="37">
        <v>2468.17</v>
      </c>
      <c r="H24" s="37"/>
      <c r="I24" s="38"/>
      <c r="J24" s="38"/>
      <c r="K24" s="38"/>
      <c r="L24" s="39"/>
      <c r="M24" s="38"/>
      <c r="N24" s="38"/>
      <c r="O24" s="38"/>
      <c r="P24" s="38"/>
      <c r="Q24" s="38"/>
      <c r="R24" s="38"/>
      <c r="S24" s="40"/>
      <c r="T24" s="43"/>
      <c r="U24" s="46">
        <f>SUM(Tabela44[[#This Row],[Salário]:[Diferença Salarial]])</f>
        <v>2468.17</v>
      </c>
    </row>
    <row r="25" spans="1:21" x14ac:dyDescent="0.2">
      <c r="A25" s="34">
        <v>22</v>
      </c>
      <c r="B25" s="35" t="s">
        <v>25</v>
      </c>
      <c r="C25" s="34">
        <v>17</v>
      </c>
      <c r="D25" s="34" t="s">
        <v>32</v>
      </c>
      <c r="E25" s="34">
        <v>6</v>
      </c>
      <c r="F25" s="36" t="s">
        <v>4</v>
      </c>
      <c r="G25" s="37">
        <v>3302.96</v>
      </c>
      <c r="H25" s="37"/>
      <c r="I25" s="38"/>
      <c r="J25" s="38"/>
      <c r="K25" s="38"/>
      <c r="L25" s="39"/>
      <c r="M25" s="38"/>
      <c r="N25" s="38"/>
      <c r="O25" s="38"/>
      <c r="P25" s="38"/>
      <c r="Q25" s="38"/>
      <c r="R25" s="38"/>
      <c r="S25" s="40"/>
      <c r="T25" s="43"/>
      <c r="U25" s="46">
        <f>SUM(Tabela44[[#This Row],[Salário]:[Diferença Salarial]])</f>
        <v>3302.96</v>
      </c>
    </row>
    <row r="26" spans="1:21" x14ac:dyDescent="0.2">
      <c r="A26" s="34">
        <v>23</v>
      </c>
      <c r="B26" s="35" t="s">
        <v>26</v>
      </c>
      <c r="C26" s="34">
        <v>7</v>
      </c>
      <c r="D26" s="34" t="s">
        <v>32</v>
      </c>
      <c r="E26" s="34">
        <v>6</v>
      </c>
      <c r="F26" s="36" t="s">
        <v>4</v>
      </c>
      <c r="G26" s="37">
        <v>1844.36</v>
      </c>
      <c r="H26" s="37"/>
      <c r="I26" s="38"/>
      <c r="J26" s="38"/>
      <c r="K26" s="38"/>
      <c r="L26" s="39">
        <v>300</v>
      </c>
      <c r="M26" s="38"/>
      <c r="N26" s="38"/>
      <c r="O26" s="38"/>
      <c r="P26" s="38"/>
      <c r="Q26" s="38"/>
      <c r="R26" s="38"/>
      <c r="S26" s="40"/>
      <c r="T26" s="43"/>
      <c r="U26" s="46">
        <f>SUM(Tabela44[[#This Row],[Salário]:[Diferença Salarial]])</f>
        <v>2144.3599999999997</v>
      </c>
    </row>
    <row r="27" spans="1:21" x14ac:dyDescent="0.2">
      <c r="A27" s="34">
        <v>24</v>
      </c>
      <c r="B27" s="35" t="s">
        <v>27</v>
      </c>
      <c r="C27" s="34">
        <v>7</v>
      </c>
      <c r="D27" s="34" t="s">
        <v>32</v>
      </c>
      <c r="E27" s="34">
        <v>6</v>
      </c>
      <c r="F27" s="36" t="s">
        <v>28</v>
      </c>
      <c r="G27" s="37">
        <v>1844.36</v>
      </c>
      <c r="H27" s="37"/>
      <c r="I27" s="38"/>
      <c r="J27" s="38"/>
      <c r="K27" s="38"/>
      <c r="L27" s="41">
        <v>800</v>
      </c>
      <c r="M27" s="38"/>
      <c r="N27" s="38"/>
      <c r="O27" s="38"/>
      <c r="P27" s="38"/>
      <c r="Q27" s="38"/>
      <c r="R27" s="38"/>
      <c r="S27" s="40"/>
      <c r="T27" s="43"/>
      <c r="U27" s="46">
        <f>SUM(Tabela44[[#This Row],[Salário]:[Diferença Salarial]])</f>
        <v>2644.3599999999997</v>
      </c>
    </row>
    <row r="28" spans="1:21" x14ac:dyDescent="0.2">
      <c r="A28" s="34">
        <v>25</v>
      </c>
      <c r="B28" s="35" t="s">
        <v>29</v>
      </c>
      <c r="C28" s="34">
        <v>2</v>
      </c>
      <c r="D28" s="34" t="s">
        <v>32</v>
      </c>
      <c r="E28" s="34">
        <v>6</v>
      </c>
      <c r="F28" s="36" t="s">
        <v>88</v>
      </c>
      <c r="G28" s="47">
        <v>1378.21</v>
      </c>
      <c r="H28" s="47"/>
      <c r="I28" s="38"/>
      <c r="J28" s="38"/>
      <c r="K28" s="38"/>
      <c r="L28" s="48">
        <v>1200</v>
      </c>
      <c r="M28" s="38"/>
      <c r="N28" s="38"/>
      <c r="O28" s="38"/>
      <c r="P28" s="38"/>
      <c r="Q28" s="38"/>
      <c r="R28" s="38"/>
      <c r="S28" s="40"/>
      <c r="T28" s="38"/>
      <c r="U28" s="46">
        <f>SUM(Tabela44[[#This Row],[Salário]:[Diferença Salarial]])</f>
        <v>2578.21</v>
      </c>
    </row>
    <row r="29" spans="1:21" x14ac:dyDescent="0.2">
      <c r="A29" s="34">
        <v>26</v>
      </c>
      <c r="B29" s="35" t="s">
        <v>30</v>
      </c>
      <c r="C29" s="34">
        <v>12</v>
      </c>
      <c r="D29" s="34" t="s">
        <v>32</v>
      </c>
      <c r="E29" s="34">
        <v>6</v>
      </c>
      <c r="F29" s="36" t="s">
        <v>20</v>
      </c>
      <c r="G29" s="37">
        <v>2468.17</v>
      </c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0"/>
      <c r="T29" s="43"/>
      <c r="U29" s="46">
        <f>SUM(Tabela44[[#This Row],[Salário]:[Diferença Salarial]])</f>
        <v>2468.17</v>
      </c>
    </row>
    <row r="30" spans="1:21" x14ac:dyDescent="0.2">
      <c r="A30" s="62">
        <v>27</v>
      </c>
      <c r="B30" s="63" t="s">
        <v>103</v>
      </c>
      <c r="C30" s="62">
        <v>1</v>
      </c>
      <c r="D30" s="62" t="s">
        <v>32</v>
      </c>
      <c r="E30" s="62">
        <v>6</v>
      </c>
      <c r="F30" s="64" t="s">
        <v>104</v>
      </c>
      <c r="G30" s="65">
        <v>1300.2</v>
      </c>
      <c r="H30" s="65"/>
      <c r="I30" s="66"/>
      <c r="J30" s="66"/>
      <c r="K30" s="66"/>
      <c r="L30" s="67"/>
      <c r="M30" s="66"/>
      <c r="N30" s="66"/>
      <c r="O30" s="66"/>
      <c r="P30" s="66"/>
      <c r="Q30" s="66">
        <v>48.62</v>
      </c>
      <c r="R30" s="66"/>
      <c r="S30" s="68"/>
      <c r="T30" s="69"/>
      <c r="U30" s="46">
        <f>SUM(Tabela44[[#This Row],[Salário]:[Diferença Salarial]])</f>
        <v>1348.82</v>
      </c>
    </row>
    <row r="31" spans="1:21" x14ac:dyDescent="0.2">
      <c r="A31" s="91"/>
      <c r="B31" s="91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1" x14ac:dyDescent="0.2">
      <c r="B32" s="52"/>
      <c r="C32" s="23"/>
    </row>
    <row r="33" spans="1:15" ht="15" x14ac:dyDescent="0.2">
      <c r="A33" s="89" t="s">
        <v>85</v>
      </c>
      <c r="B33" s="90"/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5.5" x14ac:dyDescent="0.2">
      <c r="A34" s="18" t="s">
        <v>33</v>
      </c>
      <c r="B34" s="16" t="s">
        <v>34</v>
      </c>
      <c r="C34" s="16" t="s">
        <v>35</v>
      </c>
      <c r="D34" s="16" t="s">
        <v>31</v>
      </c>
      <c r="E34" s="16" t="s">
        <v>36</v>
      </c>
      <c r="F34" s="16" t="s">
        <v>37</v>
      </c>
      <c r="G34" s="16" t="s">
        <v>38</v>
      </c>
      <c r="H34" s="16" t="s">
        <v>39</v>
      </c>
      <c r="I34" s="16" t="s">
        <v>60</v>
      </c>
      <c r="J34" s="16" t="s">
        <v>40</v>
      </c>
      <c r="K34" s="16" t="s">
        <v>41</v>
      </c>
      <c r="L34" s="16" t="s">
        <v>42</v>
      </c>
      <c r="M34" s="17" t="s">
        <v>43</v>
      </c>
      <c r="N34" s="55"/>
      <c r="O34" s="55"/>
    </row>
    <row r="35" spans="1:15" x14ac:dyDescent="0.2">
      <c r="A35" s="19">
        <v>1</v>
      </c>
      <c r="B35" s="2" t="s">
        <v>44</v>
      </c>
      <c r="C35" s="3">
        <v>14</v>
      </c>
      <c r="D35" s="3" t="s">
        <v>32</v>
      </c>
      <c r="E35" s="3">
        <v>6</v>
      </c>
      <c r="F35" s="21" t="s">
        <v>45</v>
      </c>
      <c r="G35" s="8">
        <v>2773.23</v>
      </c>
      <c r="H35" s="49"/>
      <c r="I35" s="5"/>
      <c r="J35" s="5"/>
      <c r="K35" s="5"/>
      <c r="L35" s="27">
        <f>SUM(G35:Tabela26[[#This Row],[DIÁRIAS]])</f>
        <v>2773.23</v>
      </c>
      <c r="M35" s="6"/>
      <c r="N35" s="56"/>
      <c r="O35" s="56"/>
    </row>
    <row r="36" spans="1:15" ht="15.75" customHeight="1" x14ac:dyDescent="0.2">
      <c r="A36" s="19">
        <v>2</v>
      </c>
      <c r="B36" s="2" t="s">
        <v>46</v>
      </c>
      <c r="C36" s="3">
        <v>14</v>
      </c>
      <c r="D36" s="3" t="s">
        <v>32</v>
      </c>
      <c r="E36" s="3">
        <v>6</v>
      </c>
      <c r="F36" s="21" t="s">
        <v>91</v>
      </c>
      <c r="G36" s="8">
        <v>2468.17</v>
      </c>
      <c r="H36" s="49"/>
      <c r="I36" s="5"/>
      <c r="J36" s="5"/>
      <c r="K36" s="5"/>
      <c r="L36" s="27">
        <f>SUM(G36:Tabela26[[#This Row],[DIÁRIAS]])</f>
        <v>2468.17</v>
      </c>
      <c r="M36" s="6"/>
      <c r="N36" s="56"/>
      <c r="O36" s="56"/>
    </row>
    <row r="37" spans="1:15" x14ac:dyDescent="0.2">
      <c r="A37" s="19">
        <v>3</v>
      </c>
      <c r="B37" s="2" t="s">
        <v>0</v>
      </c>
      <c r="C37" s="3">
        <v>14</v>
      </c>
      <c r="D37" s="3" t="s">
        <v>32</v>
      </c>
      <c r="E37" s="3">
        <v>6</v>
      </c>
      <c r="F37" s="21" t="s">
        <v>61</v>
      </c>
      <c r="G37" s="8">
        <v>2773.23</v>
      </c>
      <c r="H37" s="51"/>
      <c r="I37" s="9"/>
      <c r="J37" s="9"/>
      <c r="K37" s="9"/>
      <c r="L37" s="27">
        <f>SUM(G37:Tabela26[[#This Row],[DIÁRIAS]])</f>
        <v>2773.23</v>
      </c>
      <c r="M37" s="10"/>
      <c r="N37" s="57"/>
      <c r="O37" s="57"/>
    </row>
    <row r="38" spans="1:15" x14ac:dyDescent="0.2">
      <c r="A38" s="19">
        <v>4</v>
      </c>
      <c r="B38" s="2" t="s">
        <v>47</v>
      </c>
      <c r="C38" s="3">
        <v>30</v>
      </c>
      <c r="D38" s="3" t="s">
        <v>32</v>
      </c>
      <c r="E38" s="3">
        <v>6</v>
      </c>
      <c r="F38" s="21" t="s">
        <v>48</v>
      </c>
      <c r="G38" s="7">
        <v>7044.99</v>
      </c>
      <c r="H38" s="49"/>
      <c r="I38" s="5"/>
      <c r="J38" s="5"/>
      <c r="K38" s="5"/>
      <c r="L38" s="27">
        <f>SUM(G38:Tabela26[[#This Row],[DIÁRIAS]])</f>
        <v>7044.99</v>
      </c>
      <c r="M38" s="6"/>
      <c r="N38" s="56"/>
      <c r="O38" s="56"/>
    </row>
    <row r="39" spans="1:15" ht="12.75" customHeight="1" x14ac:dyDescent="0.2">
      <c r="A39" s="19">
        <v>5</v>
      </c>
      <c r="B39" s="2" t="s">
        <v>49</v>
      </c>
      <c r="C39" s="3">
        <v>30</v>
      </c>
      <c r="D39" s="3" t="s">
        <v>32</v>
      </c>
      <c r="E39" s="3">
        <v>6</v>
      </c>
      <c r="F39" s="21" t="s">
        <v>50</v>
      </c>
      <c r="G39" s="7">
        <v>7044.99</v>
      </c>
      <c r="H39" s="49"/>
      <c r="I39" s="5"/>
      <c r="J39" s="5"/>
      <c r="K39" s="5"/>
      <c r="L39" s="27">
        <f>SUM(G39:Tabela26[[#This Row],[DIÁRIAS]])</f>
        <v>7044.99</v>
      </c>
      <c r="M39" s="6"/>
      <c r="N39" s="56"/>
      <c r="O39" s="56"/>
    </row>
    <row r="40" spans="1:15" x14ac:dyDescent="0.2">
      <c r="A40" s="19">
        <v>6</v>
      </c>
      <c r="B40" s="2" t="s">
        <v>51</v>
      </c>
      <c r="C40" s="3">
        <v>14</v>
      </c>
      <c r="D40" s="3" t="s">
        <v>32</v>
      </c>
      <c r="E40" s="3">
        <v>6</v>
      </c>
      <c r="F40" s="21" t="s">
        <v>52</v>
      </c>
      <c r="G40" s="7">
        <v>2773.23</v>
      </c>
      <c r="H40" s="49"/>
      <c r="I40" s="5"/>
      <c r="J40" s="5"/>
      <c r="K40" s="5"/>
      <c r="L40" s="27">
        <f>SUM(G40:Tabela26[[#This Row],[DIÁRIAS]])</f>
        <v>2773.23</v>
      </c>
      <c r="M40" s="6"/>
      <c r="N40" s="56"/>
      <c r="O40" s="56"/>
    </row>
    <row r="41" spans="1:15" x14ac:dyDescent="0.2">
      <c r="A41" s="20">
        <v>7</v>
      </c>
      <c r="B41" s="11" t="s">
        <v>53</v>
      </c>
      <c r="C41" s="12">
        <v>12</v>
      </c>
      <c r="D41" s="12" t="s">
        <v>32</v>
      </c>
      <c r="E41" s="12">
        <v>6</v>
      </c>
      <c r="F41" s="22" t="s">
        <v>54</v>
      </c>
      <c r="G41" s="13">
        <v>2773.23</v>
      </c>
      <c r="H41" s="50"/>
      <c r="I41" s="14"/>
      <c r="J41" s="14"/>
      <c r="K41" s="14"/>
      <c r="L41" s="27">
        <f>SUM(G41:Tabela26[[#This Row],[DIÁRIAS]])</f>
        <v>2773.23</v>
      </c>
      <c r="M41" s="15"/>
      <c r="N41" s="56"/>
      <c r="O41" s="56"/>
    </row>
    <row r="42" spans="1:15" x14ac:dyDescent="0.2">
      <c r="A42" s="20">
        <v>9</v>
      </c>
      <c r="B42" s="84" t="s">
        <v>96</v>
      </c>
      <c r="C42" s="12">
        <v>14</v>
      </c>
      <c r="D42" s="12" t="s">
        <v>32</v>
      </c>
      <c r="E42" s="12">
        <v>6</v>
      </c>
      <c r="F42" s="22" t="s">
        <v>97</v>
      </c>
      <c r="G42" s="80">
        <v>2773.23</v>
      </c>
      <c r="H42" s="81"/>
      <c r="I42" s="82"/>
      <c r="J42" s="56"/>
      <c r="K42" s="83"/>
      <c r="L42" s="79">
        <f>SUM(G42:Tabela26[[#This Row],[DIÁRIAS]])</f>
        <v>2773.23</v>
      </c>
      <c r="M42" s="82"/>
      <c r="N42" s="56"/>
      <c r="O42" s="56"/>
    </row>
    <row r="44" spans="1:15" x14ac:dyDescent="0.2">
      <c r="B44" s="53"/>
    </row>
    <row r="45" spans="1:15" ht="15" x14ac:dyDescent="0.2">
      <c r="A45" s="87" t="s">
        <v>98</v>
      </c>
      <c r="B45" s="88"/>
      <c r="C45" s="2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5.5" x14ac:dyDescent="0.2">
      <c r="A46" s="54" t="s">
        <v>33</v>
      </c>
      <c r="B46" s="54" t="s">
        <v>34</v>
      </c>
      <c r="C46" s="54" t="s">
        <v>35</v>
      </c>
      <c r="D46" s="54" t="s">
        <v>31</v>
      </c>
      <c r="E46" s="54" t="s">
        <v>36</v>
      </c>
      <c r="F46" s="54" t="s">
        <v>37</v>
      </c>
      <c r="G46" s="54" t="s">
        <v>38</v>
      </c>
      <c r="H46" s="54" t="s">
        <v>39</v>
      </c>
      <c r="I46" s="54" t="s">
        <v>60</v>
      </c>
      <c r="J46" s="54" t="s">
        <v>40</v>
      </c>
      <c r="K46" s="54" t="s">
        <v>41</v>
      </c>
      <c r="L46" s="54" t="s">
        <v>42</v>
      </c>
      <c r="M46" s="54" t="s">
        <v>43</v>
      </c>
      <c r="N46" s="55"/>
      <c r="O46" s="55"/>
    </row>
    <row r="47" spans="1:15" x14ac:dyDescent="0.2">
      <c r="A47" s="58"/>
      <c r="B47" s="85"/>
      <c r="C47" s="59"/>
      <c r="D47" s="59"/>
      <c r="E47" s="59"/>
      <c r="F47" s="59"/>
      <c r="G47" s="60"/>
      <c r="H47" s="60"/>
      <c r="I47" s="60"/>
      <c r="J47" s="60"/>
      <c r="K47" s="60"/>
      <c r="L47" s="60"/>
      <c r="M47" s="59"/>
      <c r="N47" s="86"/>
      <c r="O47" s="86"/>
    </row>
  </sheetData>
  <mergeCells count="4">
    <mergeCell ref="A45:B45"/>
    <mergeCell ref="A33:B33"/>
    <mergeCell ref="A31:B31"/>
    <mergeCell ref="A2:B2"/>
  </mergeCells>
  <pageMargins left="0.19685039370078741" right="0.19685039370078741" top="0.39370078740157483" bottom="0.39370078740157483" header="0.19685039370078741" footer="0.19685039370078741"/>
  <pageSetup paperSize="9" scale="50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71</v>
      </c>
      <c r="B1" s="1" t="s">
        <v>72</v>
      </c>
    </row>
    <row r="2" spans="1:2" x14ac:dyDescent="0.2">
      <c r="B2" s="1" t="s">
        <v>73</v>
      </c>
    </row>
    <row r="3" spans="1:2" x14ac:dyDescent="0.2">
      <c r="B3" s="1" t="s">
        <v>74</v>
      </c>
    </row>
    <row r="4" spans="1:2" x14ac:dyDescent="0.2">
      <c r="B4" s="1" t="s">
        <v>75</v>
      </c>
    </row>
    <row r="5" spans="1:2" x14ac:dyDescent="0.2">
      <c r="B5" s="1" t="s">
        <v>76</v>
      </c>
    </row>
    <row r="6" spans="1:2" x14ac:dyDescent="0.2">
      <c r="B6" s="1" t="s">
        <v>77</v>
      </c>
    </row>
    <row r="7" spans="1:2" x14ac:dyDescent="0.2">
      <c r="B7" s="1" t="s">
        <v>78</v>
      </c>
    </row>
    <row r="8" spans="1:2" x14ac:dyDescent="0.2">
      <c r="B8" s="1" t="s">
        <v>79</v>
      </c>
    </row>
    <row r="9" spans="1:2" x14ac:dyDescent="0.2">
      <c r="B9" s="1" t="s">
        <v>80</v>
      </c>
    </row>
    <row r="10" spans="1:2" x14ac:dyDescent="0.2">
      <c r="B10" s="1" t="s">
        <v>81</v>
      </c>
    </row>
    <row r="11" spans="1:2" x14ac:dyDescent="0.2">
      <c r="B11" s="1" t="s">
        <v>82</v>
      </c>
    </row>
    <row r="12" spans="1:2" x14ac:dyDescent="0.2">
      <c r="B12" s="1" t="s">
        <v>83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Administrativo</cp:lastModifiedBy>
  <cp:lastPrinted>2020-05-14T19:31:47Z</cp:lastPrinted>
  <dcterms:created xsi:type="dcterms:W3CDTF">2018-11-12T17:51:05Z</dcterms:created>
  <dcterms:modified xsi:type="dcterms:W3CDTF">2020-08-14T13:40:29Z</dcterms:modified>
</cp:coreProperties>
</file>